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g05一般公共预算财政拨款收入支出决算表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<sst xmlns="http://schemas.openxmlformats.org/spreadsheetml/2006/main" count="72" uniqueCount="64">
  <si>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一般公共预算财政拨款收入支出决算表</t>
  </si>
  <si>
    <t>公开05表</t>
  </si>
  <si>
    <t>部门：三河市国土资源局</t>
  </si>
  <si>
    <t>金额单位：万元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</si>
  <si>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</si>
  <si>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</si>
  <si>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</si>
  <si>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</si>
  <si>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</si>
  <si>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</si>
  <si>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合计</t>
  </si>
  <si>
    <t>基本支出结转</t>
  </si>
  <si>
    <t>项目支出结转和结余</t>
  </si>
  <si>
    <t>基本支出</t>
  </si>
  <si>
    <t>项目支出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</si>
  <si>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</si>
  <si>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</si>
  <si>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</si>
  <si>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</si>
  <si>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</si>
  <si>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</si>
  <si>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</si>
  <si>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</si>
  <si>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</si>
  <si>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</si>
  <si>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</si>
  <si>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</si>
  <si>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</si>
  <si>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</si>
  <si>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</si>
  <si>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</si>
  <si>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</si>
  <si>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</si>
  <si>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</si>
  <si>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社会保障和就业支出</t>
  </si>
  <si>
    <t>行政事业单位离退休</t>
  </si>
  <si>
    <t xml:space="preserve">  事业单位离退休</t>
  </si>
  <si>
    <t>医疗卫生与计划生育支出</t>
  </si>
  <si>
    <t>医疗保障</t>
  </si>
  <si>
    <t xml:space="preserve">  事业单位医疗</t>
  </si>
  <si>
    <t>节能环保支出</t>
  </si>
  <si>
    <t>污染防治</t>
  </si>
  <si>
    <t xml:space="preserve">  大气</t>
  </si>
  <si>
    <t>国土海洋气象等支出</t>
  </si>
  <si>
    <t>国土资源事务</t>
  </si>
  <si>
    <t xml:space="preserve">  行政运行</t>
  </si>
  <si>
    <t xml:space="preserve">  一般行政管理事务</t>
  </si>
  <si>
    <t xml:space="preserve">  国土资源规划及管理</t>
  </si>
  <si>
    <t xml:space="preserve">  土地资源调查</t>
  </si>
  <si>
    <t xml:space="preserve">  土地资源利用与保护</t>
  </si>
  <si>
    <t xml:space="preserve">  国土资源社会公益服务</t>
  </si>
  <si>
    <t xml:space="preserve">  国土资源行业业务管理</t>
  </si>
  <si>
    <t xml:space="preserve">  国土资源调查</t>
  </si>
  <si>
    <t xml:space="preserve">  国土整治</t>
  </si>
  <si>
    <t xml:space="preserve">  地质灾害防治</t>
  </si>
  <si>
    <t xml:space="preserve">  地质及矿产资源调查</t>
  </si>
  <si>
    <t xml:space="preserve">  地质矿产资源利用与保护</t>
  </si>
  <si>
    <t xml:space="preserve">  矿产资源专项收入安排的支出</t>
  </si>
  <si>
    <t xml:space="preserve">  事业运行</t>
  </si>
  <si>
    <t xml:space="preserve">  其他国土资源事务支出</t>
  </si>
  <si>
    <t>住房保障支出</t>
  </si>
  <si>
    <t>住房改革支出</t>
  </si>
  <si>
    <t xml:space="preserve">  住房公积金</t>
  </si>
  <si>
    <t>注：本表反映一般公共预算财政拨款收支余情况。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</si>
</sst>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4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5"/>
      <color indexed="8"/>
      <name val="黑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1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" fillId="0" borderId="0" applyProtection="0">
      <alignment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176" fontId="0" fillId="33" borderId="0" xfId="0" applyNumberFormat="1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176" fontId="0" fillId="33" borderId="18" xfId="0" applyNumberFormat="1" applyFont="1" applyFill="1" applyBorder="1" applyAlignment="1">
      <alignment horizontal="center" vertical="center" wrapText="1"/>
    </xf>
    <xf numFmtId="176" fontId="0" fillId="33" borderId="19" xfId="0" applyNumberFormat="1" applyFont="1" applyFill="1" applyBorder="1" applyAlignment="1">
      <alignment horizontal="center" vertical="center" wrapText="1"/>
    </xf>
    <xf numFmtId="176" fontId="0" fillId="33" borderId="20" xfId="0" applyNumberFormat="1" applyFont="1" applyFill="1" applyBorder="1" applyAlignment="1">
      <alignment horizontal="center" vertical="center" wrapText="1"/>
    </xf>
    <xf numFmtId="176" fontId="0" fillId="33" borderId="21" xfId="0" applyNumberFormat="1" applyFont="1" applyFill="1" applyBorder="1" applyAlignment="1">
      <alignment horizontal="center" vertical="center" wrapText="1"/>
    </xf>
    <xf numFmtId="176" fontId="0" fillId="33" borderId="22" xfId="0" applyNumberFormat="1" applyFont="1" applyFill="1" applyBorder="1" applyAlignment="1">
      <alignment horizontal="center" vertical="center" wrapText="1"/>
    </xf>
    <xf numFmtId="176" fontId="0" fillId="33" borderId="23" xfId="0" applyNumberFormat="1" applyFont="1" applyFill="1" applyBorder="1" applyAlignment="1">
      <alignment horizontal="center" vertical="center" wrapText="1"/>
    </xf>
    <xf numFmtId="176" fontId="0" fillId="33" borderId="24" xfId="0" applyNumberFormat="1" applyFont="1" applyFill="1" applyBorder="1" applyAlignment="1">
      <alignment horizontal="center" vertical="center" wrapText="1"/>
    </xf>
    <xf numFmtId="176" fontId="0" fillId="33" borderId="25" xfId="0" applyNumberFormat="1" applyFont="1" applyFill="1" applyBorder="1" applyAlignment="1">
      <alignment horizontal="center" vertical="center" wrapText="1"/>
    </xf>
    <xf numFmtId="176" fontId="0" fillId="33" borderId="25" xfId="0" applyNumberFormat="1" applyFont="1" applyFill="1" applyBorder="1" applyAlignment="1">
      <alignment horizontal="center" vertical="center"/>
    </xf>
    <xf numFmtId="176" fontId="0" fillId="33" borderId="26" xfId="0" applyNumberFormat="1" applyFont="1" applyFill="1" applyBorder="1" applyAlignment="1">
      <alignment horizontal="center" vertical="center" wrapText="1"/>
    </xf>
    <xf numFmtId="176" fontId="0" fillId="0" borderId="25" xfId="0" applyNumberFormat="1" applyFont="1" applyFill="1" applyBorder="1" applyAlignment="1">
      <alignment horizontal="right" vertical="center"/>
    </xf>
    <xf numFmtId="177" fontId="0" fillId="0" borderId="27" xfId="0" applyNumberFormat="1" applyFont="1" applyFill="1" applyBorder="1" applyAlignment="1">
      <alignment horizontal="left" vertical="center"/>
    </xf>
    <xf numFmtId="177" fontId="0" fillId="0" borderId="28" xfId="0" applyNumberFormat="1" applyFont="1" applyFill="1" applyBorder="1" applyAlignment="1">
      <alignment horizontal="left" vertical="center"/>
    </xf>
    <xf numFmtId="177" fontId="0" fillId="0" borderId="29" xfId="0" applyNumberFormat="1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left" vertical="center" wrapText="1"/>
    </xf>
    <xf numFmtId="177" fontId="0" fillId="0" borderId="30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0" fillId="33" borderId="30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76" fontId="0" fillId="33" borderId="31" xfId="0" applyNumberFormat="1" applyFont="1" applyFill="1" applyBorder="1" applyAlignment="1">
      <alignment horizontal="center" vertical="center" wrapText="1"/>
    </xf>
    <xf numFmtId="176" fontId="0" fillId="33" borderId="32" xfId="0" applyNumberFormat="1" applyFont="1" applyFill="1" applyBorder="1" applyAlignment="1">
      <alignment horizontal="center" vertical="center" wrapText="1"/>
    </xf>
    <xf numFmtId="176" fontId="0" fillId="33" borderId="33" xfId="0" applyNumberFormat="1" applyFont="1" applyFill="1" applyBorder="1" applyAlignment="1">
      <alignment horizontal="center" vertical="center" wrapText="1"/>
    </xf>
    <xf numFmtId="176" fontId="0" fillId="33" borderId="34" xfId="0" applyNumberFormat="1" applyFont="1" applyFill="1" applyBorder="1" applyAlignment="1">
      <alignment horizontal="center" vertical="center" wrapText="1"/>
    </xf>
    <xf numFmtId="176" fontId="0" fillId="33" borderId="35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33" borderId="9" xfId="0" applyNumberFormat="1" applyFont="1" applyFill="1" applyBorder="1" applyAlignment="1" quotePrefix="1">
      <alignment horizontal="center" vertical="center" wrapText="1"/>
    </xf>
    <xf numFmtId="176" fontId="0" fillId="33" borderId="12" xfId="0" applyNumberFormat="1" applyFont="1" applyFill="1" applyBorder="1" applyAlignment="1" quotePrefix="1">
      <alignment horizontal="center" vertical="center" wrapText="1"/>
    </xf>
    <xf numFmtId="176" fontId="0" fillId="33" borderId="13" xfId="0" applyNumberFormat="1" applyFont="1" applyFill="1" applyBorder="1" applyAlignment="1" quotePrefix="1">
      <alignment horizontal="center" vertical="center" wrapText="1"/>
    </xf>
    <xf numFmtId="176" fontId="0" fillId="33" borderId="19" xfId="0" applyNumberFormat="1" applyFont="1" applyFill="1" applyBorder="1" applyAlignment="1" quotePrefix="1">
      <alignment horizontal="center" vertical="center" wrapText="1"/>
    </xf>
    <xf numFmtId="176" fontId="0" fillId="33" borderId="30" xfId="0" applyNumberFormat="1" applyFont="1" applyFill="1" applyBorder="1" applyAlignment="1" quotePrefix="1">
      <alignment horizontal="center" vertical="center" wrapText="1"/>
    </xf>
    <xf numFmtId="176" fontId="0" fillId="33" borderId="33" xfId="0" applyNumberFormat="1" applyFont="1" applyFill="1" applyBorder="1" applyAlignment="1" quotePrefix="1">
      <alignment horizontal="center" vertical="center" wrapText="1"/>
    </xf>
    <xf numFmtId="176" fontId="0" fillId="33" borderId="24" xfId="0" applyNumberFormat="1" applyFont="1" applyFill="1" applyBorder="1" applyAlignment="1" quotePrefix="1">
      <alignment horizontal="center" vertical="center" wrapText="1"/>
    </xf>
    <xf numFmtId="176" fontId="0" fillId="33" borderId="25" xfId="0" applyNumberFormat="1" applyFont="1" applyFill="1" applyBorder="1" applyAlignment="1" quotePrefix="1">
      <alignment horizontal="center" vertical="center" wrapText="1"/>
    </xf>
    <xf numFmtId="176" fontId="0" fillId="33" borderId="25" xfId="0" applyNumberFormat="1" applyFont="1" applyFill="1" applyBorder="1" applyAlignment="1" quotePrefix="1">
      <alignment horizontal="center" vertical="center"/>
    </xf>
    <xf numFmtId="176" fontId="0" fillId="33" borderId="35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SheetLayoutView="100" workbookViewId="0" topLeftCell="H1">
      <selection activeCell="Q2" sqref="Q2:Q3"/>
    </sheetView>
  </sheetViews>
  <sheetFormatPr defaultColWidth="9.00390625" defaultRowHeight="13.5" customHeight="1"/>
  <cols>
    <col min="1" max="1" width="2.625" style="1" customWidth="1"/>
    <col min="2" max="2" width="3.375" style="1" customWidth="1"/>
    <col min="3" max="3" width="3.75390625" style="1" customWidth="1"/>
    <col min="4" max="4" width="16.50390625" style="1" customWidth="1"/>
    <col min="5" max="5" width="14.50390625" style="1" customWidth="1"/>
    <col min="6" max="6" width="12.75390625" style="1" customWidth="1"/>
    <col min="7" max="7" width="13.75390625" style="1" customWidth="1"/>
    <col min="8" max="8" width="16.75390625" style="1" customWidth="1"/>
    <col min="9" max="9" width="16.625" style="1" customWidth="1"/>
    <col min="10" max="10" width="16.75390625" style="1" customWidth="1"/>
    <col min="11" max="11" width="16.00390625" style="1" customWidth="1"/>
    <col min="12" max="12" width="15.375" style="1" customWidth="1"/>
    <col min="13" max="13" width="16.875" style="1" customWidth="1"/>
    <col min="14" max="14" width="15.625" style="1" customWidth="1"/>
    <col min="15" max="15" width="14.00390625" style="1" customWidth="1"/>
    <col min="16" max="16" width="17.125" style="1" customWidth="1"/>
    <col min="17" max="17" width="10.25390625" style="1" customWidth="1"/>
    <col min="18" max="16384" width="9.00390625" style="1" customWidth="1"/>
  </cols>
  <sheetData>
    <row r="1" ht="19.5">
      <c r="J1" s="31" t="s">
        <v>0</v>
      </c>
    </row>
    <row r="2" ht="13.5">
      <c r="Q2" s="35" t="s">
        <v>1</v>
      </c>
    </row>
    <row r="3" spans="1:17" ht="14.25">
      <c r="A3" s="2" t="s">
        <v>2</v>
      </c>
      <c r="Q3" s="35" t="s">
        <v>3</v>
      </c>
    </row>
    <row r="4" spans="1:17" ht="15" customHeight="1">
      <c r="A4" s="42" t="s">
        <v>4</v>
      </c>
      <c r="B4" s="4"/>
      <c r="C4" s="5"/>
      <c r="D4" s="43" t="s">
        <v>5</v>
      </c>
      <c r="E4" s="44" t="s">
        <v>6</v>
      </c>
      <c r="F4" s="8"/>
      <c r="G4" s="9"/>
      <c r="H4" s="44" t="s">
        <v>7</v>
      </c>
      <c r="I4" s="8"/>
      <c r="J4" s="9"/>
      <c r="K4" s="44" t="s">
        <v>8</v>
      </c>
      <c r="L4" s="8"/>
      <c r="M4" s="9"/>
      <c r="N4" s="44" t="s">
        <v>9</v>
      </c>
      <c r="O4" s="8"/>
      <c r="P4" s="8"/>
      <c r="Q4" s="36"/>
    </row>
    <row r="5" spans="1:17" ht="15" customHeight="1">
      <c r="A5" s="10"/>
      <c r="B5" s="11"/>
      <c r="C5" s="12"/>
      <c r="D5" s="13"/>
      <c r="E5" s="45" t="s">
        <v>10</v>
      </c>
      <c r="F5" s="45" t="s">
        <v>11</v>
      </c>
      <c r="G5" s="45" t="s">
        <v>12</v>
      </c>
      <c r="H5" s="45" t="s">
        <v>10</v>
      </c>
      <c r="I5" s="45" t="s">
        <v>13</v>
      </c>
      <c r="J5" s="45" t="s">
        <v>14</v>
      </c>
      <c r="K5" s="45" t="s">
        <v>10</v>
      </c>
      <c r="L5" s="45" t="s">
        <v>13</v>
      </c>
      <c r="M5" s="45" t="s">
        <v>14</v>
      </c>
      <c r="N5" s="45" t="s">
        <v>10</v>
      </c>
      <c r="O5" s="45" t="s">
        <v>11</v>
      </c>
      <c r="P5" s="46" t="s">
        <v>12</v>
      </c>
      <c r="Q5" s="37"/>
    </row>
    <row r="6" spans="1:17" ht="13.5" customHeight="1">
      <c r="A6" s="10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5" t="s">
        <v>15</v>
      </c>
      <c r="Q6" s="47" t="s">
        <v>16</v>
      </c>
    </row>
    <row r="7" spans="1:17" ht="30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39"/>
    </row>
    <row r="8" spans="1:17" ht="15" customHeight="1">
      <c r="A8" s="48" t="s">
        <v>17</v>
      </c>
      <c r="B8" s="45" t="s">
        <v>18</v>
      </c>
      <c r="C8" s="45" t="s">
        <v>19</v>
      </c>
      <c r="D8" s="49" t="s">
        <v>20</v>
      </c>
      <c r="E8" s="50" t="s">
        <v>21</v>
      </c>
      <c r="F8" s="50" t="s">
        <v>22</v>
      </c>
      <c r="G8" s="50" t="s">
        <v>23</v>
      </c>
      <c r="H8" s="50" t="s">
        <v>24</v>
      </c>
      <c r="I8" s="50" t="s">
        <v>25</v>
      </c>
      <c r="J8" s="50" t="s">
        <v>26</v>
      </c>
      <c r="K8" s="50" t="s">
        <v>27</v>
      </c>
      <c r="L8" s="50" t="s">
        <v>28</v>
      </c>
      <c r="M8" s="50" t="s">
        <v>29</v>
      </c>
      <c r="N8" s="50" t="s">
        <v>30</v>
      </c>
      <c r="O8" s="50" t="s">
        <v>31</v>
      </c>
      <c r="P8" s="50" t="s">
        <v>32</v>
      </c>
      <c r="Q8" s="51" t="s">
        <v>33</v>
      </c>
    </row>
    <row r="9" spans="1:17" ht="15" customHeight="1">
      <c r="A9" s="22"/>
      <c r="B9" s="18"/>
      <c r="C9" s="18"/>
      <c r="D9" s="49" t="s">
        <v>10</v>
      </c>
      <c r="E9" s="23">
        <v>485.75</v>
      </c>
      <c r="F9" s="23">
        <v>31.79</v>
      </c>
      <c r="G9" s="23">
        <v>453.96</v>
      </c>
      <c r="H9" s="23">
        <f>I9+J9</f>
        <v>86697.02</v>
      </c>
      <c r="I9" s="23">
        <f>I10+I13+I19+I36</f>
        <v>1553.4999999999998</v>
      </c>
      <c r="J9" s="23">
        <f>J16+J19</f>
        <v>85143.52</v>
      </c>
      <c r="K9" s="23">
        <f>L9+M9</f>
        <v>5941.139999999999</v>
      </c>
      <c r="L9" s="23">
        <f>L10+L13+L19+L36</f>
        <v>1517.32</v>
      </c>
      <c r="M9" s="23">
        <f>M16+M19</f>
        <v>4423.82</v>
      </c>
      <c r="N9" s="23">
        <f>O9+P9</f>
        <v>81241.63</v>
      </c>
      <c r="O9" s="23">
        <v>67.97</v>
      </c>
      <c r="P9" s="23">
        <f>P16+P19</f>
        <v>81173.66</v>
      </c>
      <c r="Q9" s="41"/>
    </row>
    <row r="10" spans="1:17" ht="16.5" customHeight="1">
      <c r="A10" s="24">
        <v>208</v>
      </c>
      <c r="B10" s="25"/>
      <c r="C10" s="26"/>
      <c r="D10" s="27" t="s">
        <v>34</v>
      </c>
      <c r="E10" s="23"/>
      <c r="F10" s="23"/>
      <c r="G10" s="23"/>
      <c r="H10" s="23">
        <f>I10+J10</f>
        <v>216.5</v>
      </c>
      <c r="I10" s="23">
        <v>216.5</v>
      </c>
      <c r="J10" s="23"/>
      <c r="K10" s="23">
        <f>L10+M10</f>
        <v>216.5</v>
      </c>
      <c r="L10" s="23">
        <v>216.5</v>
      </c>
      <c r="M10" s="23"/>
      <c r="N10" s="23"/>
      <c r="O10" s="23"/>
      <c r="P10" s="23"/>
      <c r="Q10" s="41"/>
    </row>
    <row r="11" spans="1:17" ht="16.5" customHeight="1">
      <c r="A11" s="24">
        <v>20805</v>
      </c>
      <c r="B11" s="25"/>
      <c r="C11" s="26"/>
      <c r="D11" s="27" t="s">
        <v>35</v>
      </c>
      <c r="E11" s="23"/>
      <c r="F11" s="23"/>
      <c r="G11" s="23"/>
      <c r="H11" s="23">
        <f aca="true" t="shared" si="0" ref="H11:H21">I11+J11</f>
        <v>216.5</v>
      </c>
      <c r="I11" s="23">
        <v>216.5</v>
      </c>
      <c r="J11" s="23"/>
      <c r="K11" s="23">
        <f aca="true" t="shared" si="1" ref="K11:K38">L11+M11</f>
        <v>216.5</v>
      </c>
      <c r="L11" s="23">
        <v>216.5</v>
      </c>
      <c r="M11" s="23"/>
      <c r="N11" s="23"/>
      <c r="O11" s="23"/>
      <c r="P11" s="23"/>
      <c r="Q11" s="41"/>
    </row>
    <row r="12" spans="1:17" ht="16.5" customHeight="1">
      <c r="A12" s="24">
        <v>2080502</v>
      </c>
      <c r="B12" s="25"/>
      <c r="C12" s="26"/>
      <c r="D12" s="27" t="s">
        <v>36</v>
      </c>
      <c r="E12" s="23"/>
      <c r="F12" s="23"/>
      <c r="G12" s="23"/>
      <c r="H12" s="23">
        <f t="shared" si="0"/>
        <v>216.5</v>
      </c>
      <c r="I12" s="23">
        <v>216.5</v>
      </c>
      <c r="J12" s="23"/>
      <c r="K12" s="23">
        <f t="shared" si="1"/>
        <v>216.5</v>
      </c>
      <c r="L12" s="23">
        <v>216.5</v>
      </c>
      <c r="M12" s="23"/>
      <c r="N12" s="23"/>
      <c r="O12" s="23"/>
      <c r="P12" s="23"/>
      <c r="Q12" s="41"/>
    </row>
    <row r="13" spans="1:17" ht="16.5" customHeight="1">
      <c r="A13" s="24">
        <v>210</v>
      </c>
      <c r="B13" s="25"/>
      <c r="C13" s="26"/>
      <c r="D13" s="27" t="s">
        <v>37</v>
      </c>
      <c r="E13" s="23"/>
      <c r="F13" s="23"/>
      <c r="G13" s="23"/>
      <c r="H13" s="23">
        <f t="shared" si="0"/>
        <v>74.88</v>
      </c>
      <c r="I13" s="23">
        <v>74.88</v>
      </c>
      <c r="J13" s="23"/>
      <c r="K13" s="23">
        <f t="shared" si="1"/>
        <v>74.88</v>
      </c>
      <c r="L13" s="23">
        <v>74.88</v>
      </c>
      <c r="M13" s="23"/>
      <c r="N13" s="23"/>
      <c r="O13" s="23"/>
      <c r="P13" s="23"/>
      <c r="Q13" s="41"/>
    </row>
    <row r="14" spans="1:17" ht="16.5" customHeight="1">
      <c r="A14" s="24">
        <v>21005</v>
      </c>
      <c r="B14" s="25"/>
      <c r="C14" s="26"/>
      <c r="D14" s="27" t="s">
        <v>38</v>
      </c>
      <c r="E14" s="23"/>
      <c r="F14" s="23"/>
      <c r="G14" s="23"/>
      <c r="H14" s="23">
        <f t="shared" si="0"/>
        <v>74.88</v>
      </c>
      <c r="I14" s="23">
        <v>74.88</v>
      </c>
      <c r="J14" s="23"/>
      <c r="K14" s="23">
        <f t="shared" si="1"/>
        <v>74.88</v>
      </c>
      <c r="L14" s="23">
        <v>74.88</v>
      </c>
      <c r="M14" s="23"/>
      <c r="N14" s="23"/>
      <c r="O14" s="23"/>
      <c r="P14" s="23"/>
      <c r="Q14" s="41"/>
    </row>
    <row r="15" spans="1:17" ht="16.5" customHeight="1">
      <c r="A15" s="24">
        <v>2100502</v>
      </c>
      <c r="B15" s="25"/>
      <c r="C15" s="26"/>
      <c r="D15" s="27" t="s">
        <v>39</v>
      </c>
      <c r="E15" s="23"/>
      <c r="F15" s="23"/>
      <c r="G15" s="23"/>
      <c r="H15" s="23">
        <f t="shared" si="0"/>
        <v>74.88</v>
      </c>
      <c r="I15" s="23">
        <v>74.88</v>
      </c>
      <c r="J15" s="23"/>
      <c r="K15" s="23">
        <f t="shared" si="1"/>
        <v>74.88</v>
      </c>
      <c r="L15" s="23">
        <v>74.88</v>
      </c>
      <c r="M15" s="23"/>
      <c r="N15" s="23"/>
      <c r="O15" s="23"/>
      <c r="P15" s="23"/>
      <c r="Q15" s="41"/>
    </row>
    <row r="16" spans="1:17" ht="16.5" customHeight="1">
      <c r="A16" s="24">
        <v>211</v>
      </c>
      <c r="B16" s="25"/>
      <c r="C16" s="26"/>
      <c r="D16" s="27" t="s">
        <v>40</v>
      </c>
      <c r="E16" s="23"/>
      <c r="F16" s="23"/>
      <c r="G16" s="23"/>
      <c r="H16" s="23">
        <f t="shared" si="0"/>
        <v>82500</v>
      </c>
      <c r="I16" s="23"/>
      <c r="J16" s="23">
        <v>82500</v>
      </c>
      <c r="K16" s="23">
        <f t="shared" si="1"/>
        <v>2579.81</v>
      </c>
      <c r="L16" s="23"/>
      <c r="M16" s="23">
        <v>2579.81</v>
      </c>
      <c r="N16" s="23">
        <f>O16+P16</f>
        <v>79920.19</v>
      </c>
      <c r="O16" s="23"/>
      <c r="P16" s="23">
        <v>79920.19</v>
      </c>
      <c r="Q16" s="41"/>
    </row>
    <row r="17" spans="1:17" ht="16.5" customHeight="1">
      <c r="A17" s="24">
        <v>21103</v>
      </c>
      <c r="B17" s="25"/>
      <c r="C17" s="26"/>
      <c r="D17" s="27" t="s">
        <v>41</v>
      </c>
      <c r="E17" s="23"/>
      <c r="F17" s="23"/>
      <c r="G17" s="23"/>
      <c r="H17" s="23">
        <f t="shared" si="0"/>
        <v>82500</v>
      </c>
      <c r="I17" s="23"/>
      <c r="J17" s="23">
        <v>82500</v>
      </c>
      <c r="K17" s="23">
        <f t="shared" si="1"/>
        <v>2579.81</v>
      </c>
      <c r="L17" s="23"/>
      <c r="M17" s="23">
        <v>2579.81</v>
      </c>
      <c r="N17" s="23">
        <f aca="true" t="shared" si="2" ref="N17:N31">O17+P17</f>
        <v>79920.19</v>
      </c>
      <c r="O17" s="23"/>
      <c r="P17" s="23">
        <v>79920.19</v>
      </c>
      <c r="Q17" s="41"/>
    </row>
    <row r="18" spans="1:17" ht="16.5" customHeight="1">
      <c r="A18" s="24">
        <v>2110301</v>
      </c>
      <c r="B18" s="25"/>
      <c r="C18" s="26"/>
      <c r="D18" s="27" t="s">
        <v>42</v>
      </c>
      <c r="E18" s="23"/>
      <c r="F18" s="23"/>
      <c r="G18" s="23"/>
      <c r="H18" s="23">
        <f t="shared" si="0"/>
        <v>82500</v>
      </c>
      <c r="I18" s="23"/>
      <c r="J18" s="23">
        <v>82500</v>
      </c>
      <c r="K18" s="23">
        <f t="shared" si="1"/>
        <v>2579.81</v>
      </c>
      <c r="L18" s="23"/>
      <c r="M18" s="23">
        <v>2579.81</v>
      </c>
      <c r="N18" s="23">
        <f t="shared" si="2"/>
        <v>79920.19</v>
      </c>
      <c r="O18" s="23"/>
      <c r="P18" s="23">
        <v>79920.19</v>
      </c>
      <c r="Q18" s="41"/>
    </row>
    <row r="19" spans="1:17" ht="16.5" customHeight="1">
      <c r="A19" s="24">
        <v>220</v>
      </c>
      <c r="B19" s="25"/>
      <c r="C19" s="26"/>
      <c r="D19" s="27" t="s">
        <v>43</v>
      </c>
      <c r="E19" s="23">
        <v>485.75</v>
      </c>
      <c r="F19" s="23">
        <v>31.79</v>
      </c>
      <c r="G19" s="23">
        <v>453.96</v>
      </c>
      <c r="H19" s="23">
        <f t="shared" si="0"/>
        <v>3820.09</v>
      </c>
      <c r="I19" s="23">
        <v>1176.57</v>
      </c>
      <c r="J19" s="23">
        <v>2643.52</v>
      </c>
      <c r="K19" s="23">
        <f t="shared" si="1"/>
        <v>2984.4</v>
      </c>
      <c r="L19" s="23">
        <v>1140.39</v>
      </c>
      <c r="M19" s="23">
        <v>1844.01</v>
      </c>
      <c r="N19" s="23">
        <f t="shared" si="2"/>
        <v>1321.44</v>
      </c>
      <c r="O19" s="23">
        <v>67.97</v>
      </c>
      <c r="P19" s="23">
        <v>1253.47</v>
      </c>
      <c r="Q19" s="41"/>
    </row>
    <row r="20" spans="1:17" ht="16.5" customHeight="1">
      <c r="A20" s="24">
        <v>22001</v>
      </c>
      <c r="B20" s="25"/>
      <c r="C20" s="26"/>
      <c r="D20" s="27" t="s">
        <v>44</v>
      </c>
      <c r="E20" s="23">
        <v>485.75</v>
      </c>
      <c r="F20" s="23">
        <v>31.79</v>
      </c>
      <c r="G20" s="23">
        <v>453.96</v>
      </c>
      <c r="H20" s="23">
        <f t="shared" si="0"/>
        <v>3820.09</v>
      </c>
      <c r="I20" s="23">
        <v>1176.57</v>
      </c>
      <c r="J20" s="23">
        <v>2643.52</v>
      </c>
      <c r="K20" s="23">
        <f t="shared" si="1"/>
        <v>2984.4</v>
      </c>
      <c r="L20" s="23">
        <v>1140.39</v>
      </c>
      <c r="M20" s="23">
        <v>1844.01</v>
      </c>
      <c r="N20" s="23">
        <f t="shared" si="2"/>
        <v>1321.44</v>
      </c>
      <c r="O20" s="23">
        <f>O21+O34</f>
        <v>67.97</v>
      </c>
      <c r="P20" s="23">
        <v>1253.47</v>
      </c>
      <c r="Q20" s="41"/>
    </row>
    <row r="21" spans="1:17" ht="16.5" customHeight="1">
      <c r="A21" s="24">
        <v>2200101</v>
      </c>
      <c r="B21" s="25"/>
      <c r="C21" s="26"/>
      <c r="D21" s="27" t="s">
        <v>45</v>
      </c>
      <c r="E21" s="23">
        <f aca="true" t="shared" si="3" ref="E21:E27">G21+F21</f>
        <v>8.65</v>
      </c>
      <c r="F21" s="23">
        <v>8.65</v>
      </c>
      <c r="G21" s="23"/>
      <c r="H21" s="23">
        <f t="shared" si="0"/>
        <v>539.93</v>
      </c>
      <c r="I21" s="23">
        <v>539.93</v>
      </c>
      <c r="J21" s="23"/>
      <c r="K21" s="23">
        <f t="shared" si="1"/>
        <v>535.87</v>
      </c>
      <c r="L21" s="23">
        <v>535.87</v>
      </c>
      <c r="M21" s="23"/>
      <c r="N21" s="23">
        <f t="shared" si="2"/>
        <v>12.71</v>
      </c>
      <c r="O21" s="23">
        <v>12.71</v>
      </c>
      <c r="P21" s="23"/>
      <c r="Q21" s="41"/>
    </row>
    <row r="22" spans="1:17" ht="16.5" customHeight="1">
      <c r="A22" s="24">
        <v>2200102</v>
      </c>
      <c r="B22" s="25"/>
      <c r="C22" s="26"/>
      <c r="D22" s="27" t="s">
        <v>46</v>
      </c>
      <c r="E22" s="23">
        <f t="shared" si="3"/>
        <v>57.21</v>
      </c>
      <c r="F22" s="23"/>
      <c r="G22" s="23">
        <v>57.21</v>
      </c>
      <c r="H22" s="23"/>
      <c r="I22" s="23"/>
      <c r="J22" s="23"/>
      <c r="K22" s="23">
        <f t="shared" si="1"/>
        <v>57.21</v>
      </c>
      <c r="L22" s="23"/>
      <c r="M22" s="23">
        <v>57.21</v>
      </c>
      <c r="N22" s="23"/>
      <c r="O22" s="23"/>
      <c r="P22" s="23"/>
      <c r="Q22" s="41"/>
    </row>
    <row r="23" spans="1:17" ht="16.5" customHeight="1">
      <c r="A23" s="24">
        <v>2200104</v>
      </c>
      <c r="B23" s="25"/>
      <c r="C23" s="26"/>
      <c r="D23" s="27" t="s">
        <v>47</v>
      </c>
      <c r="E23" s="23">
        <f t="shared" si="3"/>
        <v>205.83</v>
      </c>
      <c r="F23" s="23"/>
      <c r="G23" s="23">
        <v>205.83</v>
      </c>
      <c r="H23" s="23">
        <f>I23+J23</f>
        <v>450.37</v>
      </c>
      <c r="I23" s="23"/>
      <c r="J23" s="23">
        <v>450.37</v>
      </c>
      <c r="K23" s="23">
        <f t="shared" si="1"/>
        <v>252.15</v>
      </c>
      <c r="L23" s="23"/>
      <c r="M23" s="23">
        <v>252.15</v>
      </c>
      <c r="N23" s="23">
        <f t="shared" si="2"/>
        <v>404.06</v>
      </c>
      <c r="O23" s="23"/>
      <c r="P23" s="23">
        <v>404.06</v>
      </c>
      <c r="Q23" s="41"/>
    </row>
    <row r="24" spans="1:17" ht="16.5" customHeight="1">
      <c r="A24" s="24">
        <v>2200105</v>
      </c>
      <c r="B24" s="25"/>
      <c r="C24" s="26"/>
      <c r="D24" s="27" t="s">
        <v>48</v>
      </c>
      <c r="E24" s="23">
        <f t="shared" si="3"/>
        <v>3</v>
      </c>
      <c r="F24" s="23"/>
      <c r="G24" s="23">
        <v>3</v>
      </c>
      <c r="H24" s="23">
        <f aca="true" t="shared" si="4" ref="H24:H38">I24+J24</f>
        <v>200.84</v>
      </c>
      <c r="I24" s="23"/>
      <c r="J24" s="23">
        <v>200.84</v>
      </c>
      <c r="K24" s="23">
        <f t="shared" si="1"/>
        <v>103.84</v>
      </c>
      <c r="L24" s="23"/>
      <c r="M24" s="23">
        <v>103.84</v>
      </c>
      <c r="N24" s="23">
        <f t="shared" si="2"/>
        <v>100</v>
      </c>
      <c r="O24" s="23"/>
      <c r="P24" s="23">
        <v>100</v>
      </c>
      <c r="Q24" s="41"/>
    </row>
    <row r="25" spans="1:17" ht="16.5" customHeight="1">
      <c r="A25" s="24">
        <v>2200106</v>
      </c>
      <c r="B25" s="25"/>
      <c r="C25" s="26"/>
      <c r="D25" s="27" t="s">
        <v>49</v>
      </c>
      <c r="E25" s="23">
        <f t="shared" si="3"/>
        <v>122.41</v>
      </c>
      <c r="F25" s="23"/>
      <c r="G25" s="23">
        <v>122.41</v>
      </c>
      <c r="H25" s="23">
        <f t="shared" si="4"/>
        <v>1049.58</v>
      </c>
      <c r="I25" s="23"/>
      <c r="J25" s="23">
        <v>1049.58</v>
      </c>
      <c r="K25" s="23">
        <f t="shared" si="1"/>
        <v>493.13</v>
      </c>
      <c r="L25" s="23"/>
      <c r="M25" s="23">
        <v>493.13</v>
      </c>
      <c r="N25" s="23">
        <f t="shared" si="2"/>
        <v>678.87</v>
      </c>
      <c r="O25" s="23"/>
      <c r="P25" s="23">
        <v>678.87</v>
      </c>
      <c r="Q25" s="41"/>
    </row>
    <row r="26" spans="1:17" ht="16.5" customHeight="1">
      <c r="A26" s="24">
        <v>2200107</v>
      </c>
      <c r="B26" s="25"/>
      <c r="C26" s="26"/>
      <c r="D26" s="27" t="s">
        <v>50</v>
      </c>
      <c r="E26" s="23">
        <f t="shared" si="3"/>
        <v>5.5</v>
      </c>
      <c r="F26" s="23"/>
      <c r="G26" s="23">
        <v>5.5</v>
      </c>
      <c r="H26" s="23">
        <f t="shared" si="4"/>
        <v>25</v>
      </c>
      <c r="I26" s="23"/>
      <c r="J26" s="23">
        <v>25</v>
      </c>
      <c r="K26" s="23">
        <f t="shared" si="1"/>
        <v>5.5</v>
      </c>
      <c r="L26" s="23"/>
      <c r="M26" s="23">
        <v>5.5</v>
      </c>
      <c r="N26" s="23">
        <f t="shared" si="2"/>
        <v>25</v>
      </c>
      <c r="O26" s="23"/>
      <c r="P26" s="23">
        <v>25</v>
      </c>
      <c r="Q26" s="41"/>
    </row>
    <row r="27" spans="1:17" ht="16.5" customHeight="1">
      <c r="A27" s="24">
        <v>2200108</v>
      </c>
      <c r="B27" s="25"/>
      <c r="C27" s="26"/>
      <c r="D27" s="27" t="s">
        <v>51</v>
      </c>
      <c r="E27" s="23">
        <f t="shared" si="3"/>
        <v>22.72</v>
      </c>
      <c r="F27" s="23"/>
      <c r="G27" s="23">
        <v>22.72</v>
      </c>
      <c r="H27" s="23">
        <f t="shared" si="4"/>
        <v>40</v>
      </c>
      <c r="I27" s="23"/>
      <c r="J27" s="23">
        <v>40</v>
      </c>
      <c r="K27" s="23">
        <f t="shared" si="1"/>
        <v>36.52</v>
      </c>
      <c r="L27" s="23"/>
      <c r="M27" s="23">
        <v>36.52</v>
      </c>
      <c r="N27" s="23">
        <f t="shared" si="2"/>
        <v>26.2</v>
      </c>
      <c r="O27" s="23"/>
      <c r="P27" s="23">
        <v>26.2</v>
      </c>
      <c r="Q27" s="41"/>
    </row>
    <row r="28" spans="1:17" ht="16.5" customHeight="1">
      <c r="A28" s="24">
        <v>2200109</v>
      </c>
      <c r="B28" s="25"/>
      <c r="C28" s="26"/>
      <c r="D28" s="27" t="s">
        <v>52</v>
      </c>
      <c r="E28" s="23"/>
      <c r="F28" s="23"/>
      <c r="G28" s="23"/>
      <c r="H28" s="23">
        <f t="shared" si="4"/>
        <v>143.07</v>
      </c>
      <c r="I28" s="23"/>
      <c r="J28" s="23">
        <v>143.07</v>
      </c>
      <c r="K28" s="23">
        <f t="shared" si="1"/>
        <v>143.07</v>
      </c>
      <c r="L28" s="23"/>
      <c r="M28" s="23">
        <v>143.07</v>
      </c>
      <c r="N28" s="23"/>
      <c r="O28" s="23"/>
      <c r="P28" s="23"/>
      <c r="Q28" s="41"/>
    </row>
    <row r="29" spans="1:17" ht="16.5" customHeight="1">
      <c r="A29" s="24">
        <v>2200110</v>
      </c>
      <c r="B29" s="25"/>
      <c r="C29" s="26"/>
      <c r="D29" s="27" t="s">
        <v>53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41"/>
    </row>
    <row r="30" spans="1:17" ht="16.5" customHeight="1">
      <c r="A30" s="24">
        <v>2200111</v>
      </c>
      <c r="B30" s="25"/>
      <c r="C30" s="26"/>
      <c r="D30" s="27" t="s">
        <v>54</v>
      </c>
      <c r="E30" s="23">
        <f>F30+G30</f>
        <v>36.44</v>
      </c>
      <c r="F30" s="23"/>
      <c r="G30" s="23">
        <v>36.44</v>
      </c>
      <c r="H30" s="23">
        <f t="shared" si="4"/>
        <v>30</v>
      </c>
      <c r="I30" s="23"/>
      <c r="J30" s="23">
        <v>30</v>
      </c>
      <c r="K30" s="23">
        <f t="shared" si="1"/>
        <v>47.41</v>
      </c>
      <c r="L30" s="23"/>
      <c r="M30" s="23">
        <v>47.41</v>
      </c>
      <c r="N30" s="23">
        <f t="shared" si="2"/>
        <v>19.02</v>
      </c>
      <c r="O30" s="23"/>
      <c r="P30" s="23">
        <v>19.02</v>
      </c>
      <c r="Q30" s="41"/>
    </row>
    <row r="31" spans="1:17" ht="16.5" customHeight="1">
      <c r="A31" s="24">
        <v>2200113</v>
      </c>
      <c r="B31" s="25"/>
      <c r="C31" s="26"/>
      <c r="D31" s="27" t="s">
        <v>55</v>
      </c>
      <c r="E31" s="23">
        <f>F31+G31</f>
        <v>0.85</v>
      </c>
      <c r="F31" s="23"/>
      <c r="G31" s="23">
        <v>0.85</v>
      </c>
      <c r="H31" s="23">
        <f t="shared" si="4"/>
        <v>395.95</v>
      </c>
      <c r="I31" s="23"/>
      <c r="J31" s="23">
        <v>395.95</v>
      </c>
      <c r="K31" s="23">
        <f t="shared" si="1"/>
        <v>396.8</v>
      </c>
      <c r="L31" s="23"/>
      <c r="M31" s="23">
        <v>396.8</v>
      </c>
      <c r="N31" s="23"/>
      <c r="O31" s="23"/>
      <c r="P31" s="23"/>
      <c r="Q31" s="41"/>
    </row>
    <row r="32" spans="1:17" ht="16.5" customHeight="1">
      <c r="A32" s="24">
        <v>2200114</v>
      </c>
      <c r="B32" s="25"/>
      <c r="C32" s="26"/>
      <c r="D32" s="27" t="s">
        <v>56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41"/>
    </row>
    <row r="33" spans="1:17" ht="16.5" customHeight="1">
      <c r="A33" s="24">
        <v>2200120</v>
      </c>
      <c r="B33" s="25"/>
      <c r="C33" s="26"/>
      <c r="D33" s="27" t="s">
        <v>57</v>
      </c>
      <c r="E33" s="23"/>
      <c r="F33" s="23"/>
      <c r="G33" s="23"/>
      <c r="H33" s="23">
        <f t="shared" si="4"/>
        <v>251.01</v>
      </c>
      <c r="I33" s="23"/>
      <c r="J33" s="23">
        <v>251.01</v>
      </c>
      <c r="K33" s="23">
        <f t="shared" si="1"/>
        <v>251.01</v>
      </c>
      <c r="L33" s="23"/>
      <c r="M33" s="23">
        <v>251.01</v>
      </c>
      <c r="N33" s="23"/>
      <c r="O33" s="23"/>
      <c r="P33" s="23"/>
      <c r="Q33" s="41"/>
    </row>
    <row r="34" spans="1:17" ht="16.5" customHeight="1">
      <c r="A34" s="24">
        <v>2200150</v>
      </c>
      <c r="B34" s="25"/>
      <c r="C34" s="26"/>
      <c r="D34" s="27" t="s">
        <v>58</v>
      </c>
      <c r="E34" s="23">
        <v>23.14</v>
      </c>
      <c r="F34" s="23">
        <v>23.14</v>
      </c>
      <c r="G34" s="23"/>
      <c r="H34" s="23">
        <f t="shared" si="4"/>
        <v>636.64</v>
      </c>
      <c r="I34" s="23">
        <v>636.64</v>
      </c>
      <c r="J34" s="23"/>
      <c r="K34" s="23">
        <f t="shared" si="1"/>
        <v>604.52</v>
      </c>
      <c r="L34" s="23">
        <v>604.52</v>
      </c>
      <c r="M34" s="23"/>
      <c r="N34" s="23">
        <f>O34+P34</f>
        <v>55.26</v>
      </c>
      <c r="O34" s="23">
        <v>55.26</v>
      </c>
      <c r="P34" s="23"/>
      <c r="Q34" s="41"/>
    </row>
    <row r="35" spans="1:17" ht="16.5" customHeight="1">
      <c r="A35" s="24">
        <v>2200199</v>
      </c>
      <c r="B35" s="25"/>
      <c r="C35" s="26"/>
      <c r="D35" s="27" t="s">
        <v>59</v>
      </c>
      <c r="E35" s="23"/>
      <c r="F35" s="23"/>
      <c r="G35" s="23"/>
      <c r="H35" s="23">
        <f t="shared" si="4"/>
        <v>57.7</v>
      </c>
      <c r="I35" s="23"/>
      <c r="J35" s="23">
        <v>57.7</v>
      </c>
      <c r="K35" s="23">
        <f t="shared" si="1"/>
        <v>57.38</v>
      </c>
      <c r="L35" s="23"/>
      <c r="M35" s="23">
        <v>57.38</v>
      </c>
      <c r="N35" s="23">
        <f>O35+P35</f>
        <v>0.32</v>
      </c>
      <c r="O35" s="23"/>
      <c r="P35" s="23">
        <v>0.32</v>
      </c>
      <c r="Q35" s="41"/>
    </row>
    <row r="36" spans="1:17" ht="16.5" customHeight="1">
      <c r="A36" s="24">
        <v>221</v>
      </c>
      <c r="B36" s="25"/>
      <c r="C36" s="26"/>
      <c r="D36" s="27" t="s">
        <v>60</v>
      </c>
      <c r="E36" s="23"/>
      <c r="F36" s="23"/>
      <c r="G36" s="23"/>
      <c r="H36" s="23">
        <f t="shared" si="4"/>
        <v>85.55</v>
      </c>
      <c r="I36" s="33">
        <v>85.55</v>
      </c>
      <c r="J36" s="23"/>
      <c r="K36" s="23">
        <f t="shared" si="1"/>
        <v>85.55</v>
      </c>
      <c r="L36" s="23">
        <v>85.55</v>
      </c>
      <c r="M36" s="23"/>
      <c r="N36" s="23"/>
      <c r="O36" s="23"/>
      <c r="P36" s="23"/>
      <c r="Q36" s="41"/>
    </row>
    <row r="37" spans="1:17" ht="16.5" customHeight="1">
      <c r="A37" s="28">
        <v>22102</v>
      </c>
      <c r="B37" s="25"/>
      <c r="C37" s="26"/>
      <c r="D37" s="29" t="s">
        <v>61</v>
      </c>
      <c r="E37" s="23"/>
      <c r="F37" s="23"/>
      <c r="G37" s="23"/>
      <c r="H37" s="23">
        <f t="shared" si="4"/>
        <v>85.55</v>
      </c>
      <c r="I37" s="33">
        <v>85.55</v>
      </c>
      <c r="J37" s="23"/>
      <c r="K37" s="23">
        <f t="shared" si="1"/>
        <v>85.55</v>
      </c>
      <c r="L37" s="23">
        <v>85.55</v>
      </c>
      <c r="M37" s="23"/>
      <c r="N37" s="23"/>
      <c r="O37" s="23"/>
      <c r="P37" s="23"/>
      <c r="Q37" s="41"/>
    </row>
    <row r="38" spans="1:17" ht="16.5" customHeight="1">
      <c r="A38" s="28">
        <v>2210201</v>
      </c>
      <c r="B38" s="25"/>
      <c r="C38" s="26"/>
      <c r="D38" s="29" t="s">
        <v>62</v>
      </c>
      <c r="E38" s="23"/>
      <c r="F38" s="23"/>
      <c r="G38" s="23"/>
      <c r="H38" s="23">
        <f t="shared" si="4"/>
        <v>85.55</v>
      </c>
      <c r="I38" s="33">
        <v>85.55</v>
      </c>
      <c r="J38" s="34"/>
      <c r="K38" s="23">
        <f t="shared" si="1"/>
        <v>85.55</v>
      </c>
      <c r="L38" s="23">
        <v>85.55</v>
      </c>
      <c r="M38" s="23"/>
      <c r="N38" s="23"/>
      <c r="O38" s="23"/>
      <c r="P38" s="23"/>
      <c r="Q38" s="41"/>
    </row>
    <row r="40" spans="1:17" ht="13.5">
      <c r="A40" s="30" t="s">
        <v>63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</sheetData>
  <sheetProtection/>
  <mergeCells count="53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Q40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12" right="0.16" top="0.75" bottom="0.75" header="0.3" footer="0.3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2016-09-28T03:29:21Z</dcterms:created>
  <dcterms:modified xsi:type="dcterms:W3CDTF">2016-10-13T02:53:19Z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